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'Лист1'!$A$1:$G$132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<sst xmlns="http://schemas.openxmlformats.org/spreadsheetml/2006/main" count="148" uniqueCount="115">
  <si>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</si>
  <si>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</si>
  <si>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</si>
  <si>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</si>
  <si>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</si>
  <si>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</si>
  <si>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</si>
  <si>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</si>
  <si>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</si>
  <si>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</si>
  <si>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</si>
  <si>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</si>
  <si>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</si>
  <si>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</si>
  <si>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</si>
  <si>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</si>
  <si>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</si>
  <si>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</si>
  <si>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</si>
  <si>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</si>
  <si>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</si>
  <si>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</si>
  <si>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</si>
  <si>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</si>
  <si>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</si>
  <si>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</si>
  <si>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</si>
  <si>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</si>
  <si>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</si>
  <si>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</si>
  <si>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</si>
  <si>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</si>
  <si>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</si>
  <si>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</si>
  <si>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</si>
  <si>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</si>
  <si>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</si>
  <si>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</si>
  <si>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</si>
  <si>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</si>
  <si>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</si>
  <si>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</si>
  <si>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</si>
  <si>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</si>
  <si>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</si>
  <si>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</si>
  <si>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</si>
  <si>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</si>
  <si>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</si>
  <si>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</si>
  <si>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</si>
  <si>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</si>
  <si>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</si>
  <si>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</si>
  <si>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</si>
  <si>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</si>
  <si>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</si>
  <si>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</si>
  <si>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</si>
  <si>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</si>
  <si>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</si>
  <si>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</si>
  <si>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</si>
  <si>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</si>
  <si>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</si>
  <si>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</si>
  <si>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</si>
  <si>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</si>
  <si>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</si>
  <si>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</si>
  <si>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</si>
  <si>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</si>
  <si>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</si>
  <si>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</si>
  <si>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</si>
  <si>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</si>
  <si>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</si>
  <si>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</si>
  <si>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-</t>
  </si>
  <si>
    <t>1. Цельномолочная продукция, тонн</t>
  </si>
  <si>
    <t>2. Масло животное, тонн</t>
  </si>
  <si>
    <t>3. Сыры животные, тонн</t>
  </si>
  <si>
    <t>В том числе из сахарной свеклы, тонн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</si>
  <si>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</si>
  <si>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</si>
  <si>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Численность зарегистрированных безработных,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</si>
  <si>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</si>
  <si>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</si>
  <si>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</si>
  <si>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жилых домов населением за свой счет и с помощью кредитов, тыс. кв. м общей площади</t>
  </si>
  <si>
    <t>6. Колбасные изделия, тонн</t>
  </si>
  <si>
    <t>7. Производство овощных консерв, тыс.усл.банок</t>
  </si>
  <si>
    <t>8. Производство цельномолочной продукции, тонн</t>
  </si>
  <si>
    <t>9. Производство масла сливочного и масляных паст</t>
  </si>
  <si>
    <t>10. Сыры и творог, тонн</t>
  </si>
  <si>
    <t>11. Производство напитков безалкогольных, тонн</t>
  </si>
  <si>
    <t>4. Сахар-песок - всего, тыс.тонн</t>
  </si>
  <si>
    <t>Лошади</t>
  </si>
  <si>
    <t>5. Производство кирпича, тыс.шт.</t>
  </si>
  <si>
    <t>Кролики, голов</t>
  </si>
  <si>
    <t>поселения Каневского района</t>
  </si>
  <si>
    <t>ПРИЛОЖЕНИЕ</t>
  </si>
  <si>
    <t>ПРОГНОЗ социально-экономического развития</t>
  </si>
  <si>
    <t>2019 год</t>
  </si>
  <si>
    <t>2020 год</t>
  </si>
  <si>
    <t>2021 год</t>
  </si>
  <si>
    <t xml:space="preserve">                               С.А.Гопкало</t>
  </si>
  <si>
    <t>Стародеревянковского сельского поселения Каневского района на 2021 год и на плановый период 2022 и 2023 годов</t>
  </si>
  <si>
    <t>2019г. в % к 2020г.</t>
  </si>
  <si>
    <t>2022 год</t>
  </si>
  <si>
    <t>2023 год</t>
  </si>
  <si>
    <t>Глава Стародеревянковского сельского</t>
  </si>
  <si>
    <t>С.А.Гопкало</t>
  </si>
  <si>
    <t xml:space="preserve">УТВЕРЖДЕН                                                                                                           постановлением Стародеревянковского сельского поселения Каневского района            от               № 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</si>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</sst>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#,##0.0_р_.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9" fillId="0" borderId="0" xfId="0" applyNumberFormat="1" applyFont="1" applyAlignment="1">
      <alignment wrapText="1"/>
    </xf>
    <xf numFmtId="168" fontId="4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168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" fontId="12" fillId="0" borderId="12" xfId="0" applyNumberFormat="1" applyFont="1" applyBorder="1" applyAlignment="1">
      <alignment/>
    </xf>
    <xf numFmtId="168" fontId="12" fillId="0" borderId="14" xfId="0" applyNumberFormat="1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12" xfId="0" applyNumberFormat="1" applyFont="1" applyBorder="1" applyAlignment="1">
      <alignment/>
    </xf>
    <xf numFmtId="168" fontId="12" fillId="0" borderId="12" xfId="0" applyNumberFormat="1" applyFont="1" applyBorder="1" applyAlignment="1">
      <alignment horizontal="right"/>
    </xf>
    <xf numFmtId="168" fontId="12" fillId="0" borderId="14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4" fillId="0" borderId="12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168" fontId="12" fillId="0" borderId="12" xfId="0" applyNumberFormat="1" applyFont="1" applyFill="1" applyBorder="1" applyAlignment="1">
      <alignment/>
    </xf>
    <xf numFmtId="168" fontId="12" fillId="0" borderId="12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8" fontId="12" fillId="0" borderId="13" xfId="0" applyNumberFormat="1" applyFont="1" applyBorder="1" applyAlignment="1">
      <alignment horizontal="center" vertical="center" wrapText="1"/>
    </xf>
    <xf numFmtId="168" fontId="12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tabSelected="1" view="pageBreakPreview" zoomScaleSheetLayoutView="100" workbookViewId="0" topLeftCell="A91">
      <selection activeCell="A4" sqref="A4:G4"/>
    </sheetView>
  </sheetViews>
  <sheetFormatPr defaultColWidth="9.00390625" defaultRowHeight="12.75"/>
  <cols>
    <col min="1" max="1" width="56.375" style="8" customWidth="1"/>
    <col min="2" max="3" width="9.875" style="3" customWidth="1"/>
    <col min="4" max="4" width="9.75390625" style="31" customWidth="1"/>
    <col min="5" max="5" width="9.875" style="3" customWidth="1"/>
    <col min="6" max="6" width="11.00390625" style="3" bestFit="1" customWidth="1"/>
    <col min="7" max="8" width="9.875" style="3" customWidth="1"/>
    <col min="9" max="9" width="12.625" style="3" customWidth="1"/>
    <col min="10" max="16384" width="9.125" style="3" customWidth="1"/>
  </cols>
  <sheetData>
    <row r="1" spans="1:9" ht="21.75" customHeight="1">
      <c r="A1" s="34"/>
      <c r="C1" s="44" t="s">
        <v>101</v>
      </c>
      <c r="D1" s="44"/>
      <c r="E1" s="44"/>
      <c r="F1" s="44"/>
      <c r="G1" s="44"/>
      <c r="H1" s="18"/>
      <c r="I1" s="18"/>
    </row>
    <row r="2" spans="3:9" ht="120.75" customHeight="1">
      <c r="C2" s="46" t="s">
        <v>113</v>
      </c>
      <c r="D2" s="46"/>
      <c r="E2" s="46"/>
      <c r="F2" s="46"/>
      <c r="G2" s="46"/>
      <c r="H2" s="38"/>
      <c r="I2" s="38"/>
    </row>
    <row r="3" spans="1:9" ht="30.75" customHeight="1">
      <c r="A3" s="47" t="s">
        <v>114</v>
      </c>
      <c r="B3" s="47"/>
      <c r="C3" s="47"/>
      <c r="D3" s="47"/>
      <c r="E3" s="47"/>
      <c r="F3" s="47"/>
      <c r="G3" s="47"/>
      <c r="H3" s="47"/>
      <c r="I3" s="47"/>
    </row>
    <row r="4" spans="1:9" ht="22.5" customHeight="1">
      <c r="A4" s="45" t="s">
        <v>102</v>
      </c>
      <c r="B4" s="45"/>
      <c r="C4" s="45"/>
      <c r="D4" s="45"/>
      <c r="E4" s="45"/>
      <c r="F4" s="45"/>
      <c r="G4" s="45"/>
      <c r="H4" s="27"/>
      <c r="I4" s="27"/>
    </row>
    <row r="5" spans="1:9" ht="39.75" customHeight="1">
      <c r="A5" s="45" t="s">
        <v>107</v>
      </c>
      <c r="B5" s="45"/>
      <c r="C5" s="45"/>
      <c r="D5" s="45"/>
      <c r="E5" s="45"/>
      <c r="F5" s="45"/>
      <c r="G5" s="45"/>
      <c r="H5" s="27"/>
      <c r="I5" s="27"/>
    </row>
    <row r="6" ht="13.5" thickBot="1"/>
    <row r="7" spans="1:7" ht="15.75" customHeight="1">
      <c r="A7" s="40" t="s">
        <v>0</v>
      </c>
      <c r="B7" s="26" t="s">
        <v>103</v>
      </c>
      <c r="C7" s="20" t="s">
        <v>104</v>
      </c>
      <c r="D7" s="42" t="s">
        <v>108</v>
      </c>
      <c r="E7" s="20" t="s">
        <v>105</v>
      </c>
      <c r="F7" s="20" t="s">
        <v>109</v>
      </c>
      <c r="G7" s="20" t="s">
        <v>110</v>
      </c>
    </row>
    <row r="8" spans="1:7" ht="24" customHeight="1">
      <c r="A8" s="41"/>
      <c r="B8" s="21" t="s">
        <v>1</v>
      </c>
      <c r="C8" s="21" t="s">
        <v>18</v>
      </c>
      <c r="D8" s="43"/>
      <c r="E8" s="21" t="s">
        <v>19</v>
      </c>
      <c r="F8" s="21" t="s">
        <v>19</v>
      </c>
      <c r="G8" s="21" t="s">
        <v>19</v>
      </c>
    </row>
    <row r="9" spans="1:7" ht="27.75" customHeight="1">
      <c r="A9" s="1" t="s">
        <v>33</v>
      </c>
      <c r="B9" s="29">
        <v>15.9</v>
      </c>
      <c r="C9" s="22">
        <v>15.9</v>
      </c>
      <c r="D9" s="19">
        <f>C9/B9*100</f>
        <v>100</v>
      </c>
      <c r="E9" s="22">
        <v>15.85</v>
      </c>
      <c r="F9" s="22">
        <v>15.85</v>
      </c>
      <c r="G9" s="22">
        <v>15.9</v>
      </c>
    </row>
    <row r="10" spans="1:13" ht="16.5" customHeight="1">
      <c r="A10" s="1" t="s">
        <v>37</v>
      </c>
      <c r="B10" s="29">
        <v>16.4</v>
      </c>
      <c r="C10" s="22">
        <v>17.3</v>
      </c>
      <c r="D10" s="19">
        <f aca="true" t="shared" si="0" ref="D10:D68">C10/B10*100</f>
        <v>105.48780487804879</v>
      </c>
      <c r="E10" s="22">
        <v>18.2</v>
      </c>
      <c r="F10" s="22">
        <v>18.4</v>
      </c>
      <c r="G10" s="22">
        <v>18.4</v>
      </c>
      <c r="H10" s="39"/>
      <c r="I10" s="39"/>
      <c r="J10" s="39"/>
      <c r="K10" s="39"/>
      <c r="L10" s="39"/>
      <c r="M10" s="39"/>
    </row>
    <row r="11" spans="1:7" ht="15">
      <c r="A11" s="1" t="s">
        <v>35</v>
      </c>
      <c r="B11" s="29">
        <v>12.3</v>
      </c>
      <c r="C11" s="22">
        <v>12.8</v>
      </c>
      <c r="D11" s="19">
        <f t="shared" si="0"/>
        <v>104.06504065040649</v>
      </c>
      <c r="E11" s="22">
        <v>13</v>
      </c>
      <c r="F11" s="22">
        <v>13.3</v>
      </c>
      <c r="G11" s="22">
        <v>13.4</v>
      </c>
    </row>
    <row r="12" spans="1:7" ht="15">
      <c r="A12" s="1" t="s">
        <v>34</v>
      </c>
      <c r="B12" s="29">
        <v>9.9</v>
      </c>
      <c r="C12" s="22">
        <v>9.9</v>
      </c>
      <c r="D12" s="19">
        <f t="shared" si="0"/>
        <v>100</v>
      </c>
      <c r="E12" s="22">
        <v>9.9</v>
      </c>
      <c r="F12" s="22">
        <v>9.9</v>
      </c>
      <c r="G12" s="22">
        <v>9.9</v>
      </c>
    </row>
    <row r="13" spans="1:7" ht="28.5" customHeight="1">
      <c r="A13" s="1" t="s">
        <v>36</v>
      </c>
      <c r="B13" s="29">
        <v>18</v>
      </c>
      <c r="C13" s="22">
        <v>18.9</v>
      </c>
      <c r="D13" s="19">
        <f t="shared" si="0"/>
        <v>104.99999999999999</v>
      </c>
      <c r="E13" s="22">
        <v>19.8</v>
      </c>
      <c r="F13" s="22">
        <v>20.1</v>
      </c>
      <c r="G13" s="22">
        <v>20.4</v>
      </c>
    </row>
    <row r="14" spans="1:7" ht="28.5" customHeight="1">
      <c r="A14" s="1" t="s">
        <v>46</v>
      </c>
      <c r="B14" s="29">
        <v>5598.7</v>
      </c>
      <c r="C14" s="22">
        <v>5710.7</v>
      </c>
      <c r="D14" s="19">
        <f t="shared" si="0"/>
        <v>102.00046439351993</v>
      </c>
      <c r="E14" s="22">
        <v>5824.9</v>
      </c>
      <c r="F14" s="22">
        <v>5941.4</v>
      </c>
      <c r="G14" s="22">
        <v>5963.5</v>
      </c>
    </row>
    <row r="15" spans="1:7" ht="28.5" customHeight="1">
      <c r="A15" s="9" t="s">
        <v>31</v>
      </c>
      <c r="B15" s="29">
        <v>14.5</v>
      </c>
      <c r="C15" s="22">
        <v>15.2</v>
      </c>
      <c r="D15" s="19">
        <f t="shared" si="0"/>
        <v>104.82758620689654</v>
      </c>
      <c r="E15" s="22">
        <v>15.96</v>
      </c>
      <c r="F15" s="22">
        <v>16.75</v>
      </c>
      <c r="G15" s="22">
        <v>17.59</v>
      </c>
    </row>
    <row r="16" spans="1:7" ht="15">
      <c r="A16" s="9" t="s">
        <v>85</v>
      </c>
      <c r="B16" s="29">
        <v>102.7</v>
      </c>
      <c r="C16" s="22">
        <v>102</v>
      </c>
      <c r="D16" s="19">
        <f t="shared" si="0"/>
        <v>99.31840311587146</v>
      </c>
      <c r="E16" s="22">
        <v>102</v>
      </c>
      <c r="F16" s="22">
        <v>102</v>
      </c>
      <c r="G16" s="22">
        <v>102</v>
      </c>
    </row>
    <row r="17" spans="1:7" ht="28.5" customHeight="1">
      <c r="A17" s="1" t="s">
        <v>32</v>
      </c>
      <c r="B17" s="29">
        <v>0.9</v>
      </c>
      <c r="C17" s="22">
        <v>0.9</v>
      </c>
      <c r="D17" s="19">
        <f t="shared" si="0"/>
        <v>100</v>
      </c>
      <c r="E17" s="22">
        <v>0.9</v>
      </c>
      <c r="F17" s="22">
        <v>0.9</v>
      </c>
      <c r="G17" s="35">
        <v>0.9</v>
      </c>
    </row>
    <row r="18" spans="1:7" ht="15">
      <c r="A18" s="1" t="s">
        <v>20</v>
      </c>
      <c r="B18" s="29">
        <v>877488.3</v>
      </c>
      <c r="C18" s="22">
        <v>921362.8</v>
      </c>
      <c r="D18" s="19">
        <f t="shared" si="0"/>
        <v>105.00000968673884</v>
      </c>
      <c r="E18" s="22">
        <v>967430.9</v>
      </c>
      <c r="F18" s="22">
        <v>1015802.4</v>
      </c>
      <c r="G18" s="22">
        <v>1078173.9</v>
      </c>
    </row>
    <row r="19" spans="1:7" ht="15">
      <c r="A19" s="1" t="s">
        <v>38</v>
      </c>
      <c r="B19" s="22" t="s">
        <v>78</v>
      </c>
      <c r="C19" s="22" t="s">
        <v>78</v>
      </c>
      <c r="D19" s="33" t="s">
        <v>78</v>
      </c>
      <c r="E19" s="22" t="s">
        <v>78</v>
      </c>
      <c r="F19" s="22" t="s">
        <v>78</v>
      </c>
      <c r="G19" s="22" t="s">
        <v>78</v>
      </c>
    </row>
    <row r="20" spans="1:7" ht="15">
      <c r="A20" s="1" t="s">
        <v>39</v>
      </c>
      <c r="B20" s="29">
        <v>851842.9</v>
      </c>
      <c r="C20" s="22">
        <v>895287.8</v>
      </c>
      <c r="D20" s="19">
        <f t="shared" si="0"/>
        <v>105.1001070737339</v>
      </c>
      <c r="E20" s="22">
        <v>940052.2</v>
      </c>
      <c r="F20" s="22">
        <v>987054.8</v>
      </c>
      <c r="G20" s="22">
        <v>992879.5</v>
      </c>
    </row>
    <row r="21" spans="1:7" ht="15">
      <c r="A21" s="1" t="s">
        <v>40</v>
      </c>
      <c r="B21" s="29">
        <v>1377124</v>
      </c>
      <c r="C21" s="28">
        <v>1444698.2</v>
      </c>
      <c r="D21" s="19">
        <f t="shared" si="0"/>
        <v>104.90690743898152</v>
      </c>
      <c r="E21" s="22">
        <v>1516933.1</v>
      </c>
      <c r="F21" s="22">
        <v>1592779.8</v>
      </c>
      <c r="G21" s="22">
        <v>1672779.8</v>
      </c>
    </row>
    <row r="22" spans="1:7" s="5" customFormat="1" ht="14.25" customHeight="1">
      <c r="A22" s="4" t="s">
        <v>22</v>
      </c>
      <c r="B22" s="29">
        <v>3355507.5</v>
      </c>
      <c r="C22" s="22">
        <v>3503282.9</v>
      </c>
      <c r="D22" s="19">
        <f t="shared" si="0"/>
        <v>104.40396571904546</v>
      </c>
      <c r="E22" s="22">
        <v>3643414.2</v>
      </c>
      <c r="F22" s="22">
        <v>3752716.6</v>
      </c>
      <c r="G22" s="22">
        <v>3861716.6</v>
      </c>
    </row>
    <row r="23" spans="1:7" s="5" customFormat="1" ht="27.75" customHeight="1">
      <c r="A23" s="6" t="s">
        <v>23</v>
      </c>
      <c r="B23" s="29">
        <v>24587.1</v>
      </c>
      <c r="C23" s="22">
        <v>25816.5</v>
      </c>
      <c r="D23" s="19">
        <f t="shared" si="0"/>
        <v>105.00018302280465</v>
      </c>
      <c r="E23" s="22">
        <v>27107.3</v>
      </c>
      <c r="F23" s="22">
        <v>27920.5</v>
      </c>
      <c r="G23" s="22">
        <v>28731.6</v>
      </c>
    </row>
    <row r="24" spans="1:7" ht="31.5" customHeight="1">
      <c r="A24" s="2" t="s">
        <v>25</v>
      </c>
      <c r="B24" s="22"/>
      <c r="C24" s="23"/>
      <c r="D24" s="19"/>
      <c r="E24" s="23"/>
      <c r="F24" s="23"/>
      <c r="G24" s="23"/>
    </row>
    <row r="25" spans="1:7" ht="15">
      <c r="A25" s="1" t="s">
        <v>79</v>
      </c>
      <c r="B25" s="29">
        <v>80249.5</v>
      </c>
      <c r="C25" s="22">
        <v>82261.9</v>
      </c>
      <c r="D25" s="19">
        <f t="shared" si="0"/>
        <v>102.50767917557117</v>
      </c>
      <c r="E25" s="22">
        <v>83907.1</v>
      </c>
      <c r="F25" s="22">
        <v>85585.2</v>
      </c>
      <c r="G25" s="22">
        <v>87224.4</v>
      </c>
    </row>
    <row r="26" spans="1:7" ht="15">
      <c r="A26" s="1" t="s">
        <v>80</v>
      </c>
      <c r="B26" s="29">
        <v>113.5</v>
      </c>
      <c r="C26" s="22">
        <v>119.2</v>
      </c>
      <c r="D26" s="19">
        <f t="shared" si="0"/>
        <v>105.02202643171807</v>
      </c>
      <c r="E26" s="22">
        <v>125.2</v>
      </c>
      <c r="F26" s="22">
        <v>131.5</v>
      </c>
      <c r="G26" s="22">
        <v>136.6</v>
      </c>
    </row>
    <row r="27" spans="1:7" ht="15">
      <c r="A27" s="1" t="s">
        <v>81</v>
      </c>
      <c r="B27" s="29">
        <v>125.4</v>
      </c>
      <c r="C27" s="22">
        <v>131.7</v>
      </c>
      <c r="D27" s="19">
        <f t="shared" si="0"/>
        <v>105.02392344497606</v>
      </c>
      <c r="E27" s="22">
        <v>135.7</v>
      </c>
      <c r="F27" s="22">
        <v>138.2</v>
      </c>
      <c r="G27" s="22">
        <v>142.4</v>
      </c>
    </row>
    <row r="28" spans="1:7" ht="15">
      <c r="A28" s="1" t="s">
        <v>96</v>
      </c>
      <c r="B28" s="29">
        <v>81.3</v>
      </c>
      <c r="C28" s="22">
        <v>85.4</v>
      </c>
      <c r="D28" s="19">
        <f t="shared" si="0"/>
        <v>105.04305043050432</v>
      </c>
      <c r="E28" s="22">
        <v>89.7</v>
      </c>
      <c r="F28" s="22">
        <v>94.2</v>
      </c>
      <c r="G28" s="22">
        <v>97.3</v>
      </c>
    </row>
    <row r="29" spans="1:7" ht="15">
      <c r="A29" s="1" t="s">
        <v>82</v>
      </c>
      <c r="B29" s="29">
        <v>81.3</v>
      </c>
      <c r="C29" s="22">
        <v>85.4</v>
      </c>
      <c r="D29" s="19">
        <f t="shared" si="0"/>
        <v>105.04305043050432</v>
      </c>
      <c r="E29" s="22">
        <v>89.7</v>
      </c>
      <c r="F29" s="22">
        <v>94.2</v>
      </c>
      <c r="G29" s="22">
        <v>97.3</v>
      </c>
    </row>
    <row r="30" spans="1:7" ht="15">
      <c r="A30" s="1" t="s">
        <v>98</v>
      </c>
      <c r="B30" s="29">
        <v>19.1</v>
      </c>
      <c r="C30" s="22">
        <v>19.1</v>
      </c>
      <c r="D30" s="19">
        <f t="shared" si="0"/>
        <v>100</v>
      </c>
      <c r="E30" s="22">
        <v>19.2</v>
      </c>
      <c r="F30" s="22">
        <v>19.6</v>
      </c>
      <c r="G30" s="22">
        <v>19.6</v>
      </c>
    </row>
    <row r="31" spans="1:7" ht="15">
      <c r="A31" s="1" t="s">
        <v>90</v>
      </c>
      <c r="B31" s="29">
        <v>4038.4</v>
      </c>
      <c r="C31" s="22">
        <v>4240.3</v>
      </c>
      <c r="D31" s="19">
        <f t="shared" si="0"/>
        <v>104.99950475435816</v>
      </c>
      <c r="E31" s="22">
        <v>4452.3</v>
      </c>
      <c r="F31" s="22">
        <v>4585.9</v>
      </c>
      <c r="G31" s="22">
        <v>4716.1</v>
      </c>
    </row>
    <row r="32" spans="1:7" ht="15">
      <c r="A32" s="1" t="s">
        <v>91</v>
      </c>
      <c r="B32" s="29">
        <v>0</v>
      </c>
      <c r="C32" s="24">
        <v>0</v>
      </c>
      <c r="D32" s="19">
        <v>0</v>
      </c>
      <c r="E32" s="24">
        <v>0</v>
      </c>
      <c r="F32" s="24">
        <v>0</v>
      </c>
      <c r="G32" s="24">
        <v>0</v>
      </c>
    </row>
    <row r="33" spans="1:7" ht="15">
      <c r="A33" s="1" t="s">
        <v>92</v>
      </c>
      <c r="B33" s="29">
        <v>32829.9</v>
      </c>
      <c r="C33" s="22">
        <v>33471.4</v>
      </c>
      <c r="D33" s="19">
        <f t="shared" si="0"/>
        <v>101.95401143469824</v>
      </c>
      <c r="E33" s="22">
        <v>34140.8</v>
      </c>
      <c r="F33" s="22">
        <v>35847.9</v>
      </c>
      <c r="G33" s="22">
        <v>37552.3</v>
      </c>
    </row>
    <row r="34" spans="1:7" ht="15">
      <c r="A34" s="1" t="s">
        <v>93</v>
      </c>
      <c r="B34" s="29">
        <v>858.3</v>
      </c>
      <c r="C34" s="22">
        <v>901.2</v>
      </c>
      <c r="D34" s="19">
        <f t="shared" si="0"/>
        <v>104.99825235931493</v>
      </c>
      <c r="E34" s="22">
        <v>946.3</v>
      </c>
      <c r="F34" s="22">
        <v>965.2</v>
      </c>
      <c r="G34" s="22">
        <v>987.5</v>
      </c>
    </row>
    <row r="35" spans="1:7" ht="15">
      <c r="A35" s="1" t="s">
        <v>94</v>
      </c>
      <c r="B35" s="29">
        <v>428</v>
      </c>
      <c r="C35" s="22">
        <v>449.4</v>
      </c>
      <c r="D35" s="19">
        <f t="shared" si="0"/>
        <v>105</v>
      </c>
      <c r="E35" s="22">
        <v>471.9</v>
      </c>
      <c r="F35" s="22">
        <v>495.5</v>
      </c>
      <c r="G35" s="22">
        <v>517.1</v>
      </c>
    </row>
    <row r="36" spans="1:7" ht="15">
      <c r="A36" s="1" t="s">
        <v>95</v>
      </c>
      <c r="B36" s="29">
        <v>236.7</v>
      </c>
      <c r="C36" s="22">
        <v>248.5</v>
      </c>
      <c r="D36" s="19">
        <f t="shared" si="0"/>
        <v>104.98521335023237</v>
      </c>
      <c r="E36" s="22">
        <v>260.9</v>
      </c>
      <c r="F36" s="22">
        <v>266.2</v>
      </c>
      <c r="G36" s="22">
        <v>269.1</v>
      </c>
    </row>
    <row r="37" spans="1:7" ht="31.5" customHeight="1">
      <c r="A37" s="13" t="s">
        <v>41</v>
      </c>
      <c r="B37" s="29">
        <f>B38+B39+B40</f>
        <v>2495444.9</v>
      </c>
      <c r="C37" s="29">
        <f>C38+C39+C40</f>
        <v>2602341.4</v>
      </c>
      <c r="D37" s="19">
        <f t="shared" si="0"/>
        <v>104.28366500899298</v>
      </c>
      <c r="E37" s="22">
        <f>E38+E39+E40</f>
        <v>2723254.6999999997</v>
      </c>
      <c r="F37" s="22">
        <f>F38+F39+F40</f>
        <v>2837108.8000000003</v>
      </c>
      <c r="G37" s="22">
        <f>G38+G39+G40</f>
        <v>2917962.4</v>
      </c>
    </row>
    <row r="38" spans="1:7" ht="15" customHeight="1">
      <c r="A38" s="12" t="s">
        <v>68</v>
      </c>
      <c r="B38" s="29">
        <v>1652276.1</v>
      </c>
      <c r="C38" s="22">
        <v>1734889.9</v>
      </c>
      <c r="D38" s="19">
        <f>C38/B38*100</f>
        <v>104.99999969738714</v>
      </c>
      <c r="E38" s="22">
        <v>1821634.4</v>
      </c>
      <c r="F38" s="22">
        <v>1912716.1</v>
      </c>
      <c r="G38" s="22">
        <v>2003797.8</v>
      </c>
    </row>
    <row r="39" spans="1:7" ht="29.25" customHeight="1">
      <c r="A39" s="12" t="s">
        <v>69</v>
      </c>
      <c r="B39" s="29">
        <v>455300.3</v>
      </c>
      <c r="C39" s="22">
        <v>460189.6</v>
      </c>
      <c r="D39" s="19">
        <f t="shared" si="0"/>
        <v>101.07386267920316</v>
      </c>
      <c r="E39" s="22">
        <v>473995.3</v>
      </c>
      <c r="F39" s="22">
        <v>488215.2</v>
      </c>
      <c r="G39" s="22">
        <v>500435.1</v>
      </c>
    </row>
    <row r="40" spans="1:7" ht="17.25" customHeight="1">
      <c r="A40" s="12" t="s">
        <v>70</v>
      </c>
      <c r="B40" s="29">
        <v>387868.5</v>
      </c>
      <c r="C40" s="22">
        <v>407261.9</v>
      </c>
      <c r="D40" s="19">
        <f t="shared" si="0"/>
        <v>104.99999355451655</v>
      </c>
      <c r="E40" s="22">
        <v>427625</v>
      </c>
      <c r="F40" s="22">
        <v>436177.5</v>
      </c>
      <c r="G40" s="22">
        <v>413729.5</v>
      </c>
    </row>
    <row r="41" spans="1:7" ht="28.5">
      <c r="A41" s="2" t="s">
        <v>2</v>
      </c>
      <c r="B41" s="22"/>
      <c r="C41" s="23"/>
      <c r="D41" s="19"/>
      <c r="E41" s="23"/>
      <c r="F41" s="23"/>
      <c r="G41" s="23"/>
    </row>
    <row r="42" spans="1:7" ht="15" customHeight="1">
      <c r="A42" s="1" t="s">
        <v>71</v>
      </c>
      <c r="B42" s="29">
        <v>94.4</v>
      </c>
      <c r="C42" s="22">
        <v>99.1</v>
      </c>
      <c r="D42" s="19">
        <f t="shared" si="0"/>
        <v>104.97881355932202</v>
      </c>
      <c r="E42" s="22">
        <v>104.1</v>
      </c>
      <c r="F42" s="22">
        <v>109.3</v>
      </c>
      <c r="G42" s="22">
        <v>115.2</v>
      </c>
    </row>
    <row r="43" spans="1:7" ht="15">
      <c r="A43" s="1" t="s">
        <v>3</v>
      </c>
      <c r="B43" s="29">
        <v>7.4</v>
      </c>
      <c r="C43" s="22">
        <v>7.7</v>
      </c>
      <c r="D43" s="19">
        <f t="shared" si="0"/>
        <v>104.05405405405406</v>
      </c>
      <c r="E43" s="22">
        <v>8</v>
      </c>
      <c r="F43" s="22">
        <v>8.3</v>
      </c>
      <c r="G43" s="22">
        <v>8.5</v>
      </c>
    </row>
    <row r="44" spans="1:7" ht="15">
      <c r="A44" s="1" t="s">
        <v>4</v>
      </c>
      <c r="B44" s="29">
        <v>0.1</v>
      </c>
      <c r="C44" s="22">
        <v>0.1</v>
      </c>
      <c r="D44" s="19">
        <f t="shared" si="0"/>
        <v>100</v>
      </c>
      <c r="E44" s="22">
        <v>0.1</v>
      </c>
      <c r="F44" s="22">
        <v>0.1</v>
      </c>
      <c r="G44" s="22">
        <v>0.1</v>
      </c>
    </row>
    <row r="45" spans="1:7" ht="15">
      <c r="A45" s="1" t="s">
        <v>5</v>
      </c>
      <c r="B45" s="29">
        <v>2064.8</v>
      </c>
      <c r="C45" s="22">
        <v>2168</v>
      </c>
      <c r="D45" s="19">
        <f t="shared" si="0"/>
        <v>104.9980627663696</v>
      </c>
      <c r="E45" s="22">
        <v>2276.4</v>
      </c>
      <c r="F45" s="22">
        <v>2390.2</v>
      </c>
      <c r="G45" s="22">
        <v>2506.2</v>
      </c>
    </row>
    <row r="46" spans="1:7" ht="15">
      <c r="A46" s="1" t="s">
        <v>21</v>
      </c>
      <c r="B46" s="29">
        <v>8.6</v>
      </c>
      <c r="C46" s="22">
        <v>9</v>
      </c>
      <c r="D46" s="19">
        <f t="shared" si="0"/>
        <v>104.65116279069768</v>
      </c>
      <c r="E46" s="22">
        <v>9.5</v>
      </c>
      <c r="F46" s="22">
        <v>9.7</v>
      </c>
      <c r="G46" s="22">
        <v>9.8</v>
      </c>
    </row>
    <row r="47" spans="1:7" ht="15">
      <c r="A47" s="1" t="s">
        <v>26</v>
      </c>
      <c r="B47" s="29">
        <v>1.2</v>
      </c>
      <c r="C47" s="29">
        <v>1.2</v>
      </c>
      <c r="D47" s="19">
        <f t="shared" si="0"/>
        <v>100</v>
      </c>
      <c r="E47" s="22">
        <f>E48+E49+E50</f>
        <v>1.2</v>
      </c>
      <c r="F47" s="22">
        <f>F48+F49+F50</f>
        <v>1.2</v>
      </c>
      <c r="G47" s="22">
        <f>G48+G49+G50</f>
        <v>1.2</v>
      </c>
    </row>
    <row r="48" spans="1:7" ht="15.75" customHeight="1">
      <c r="A48" s="12" t="s">
        <v>68</v>
      </c>
      <c r="B48" s="22">
        <v>0.3</v>
      </c>
      <c r="C48" s="23">
        <v>0.3</v>
      </c>
      <c r="D48" s="19">
        <f t="shared" si="0"/>
        <v>100</v>
      </c>
      <c r="E48" s="23">
        <v>0.3</v>
      </c>
      <c r="F48" s="23">
        <v>0.3</v>
      </c>
      <c r="G48" s="23">
        <v>0.3</v>
      </c>
    </row>
    <row r="49" spans="1:7" ht="28.5" customHeight="1">
      <c r="A49" s="12" t="s">
        <v>69</v>
      </c>
      <c r="B49" s="29">
        <v>0.6</v>
      </c>
      <c r="C49" s="22">
        <v>0.6</v>
      </c>
      <c r="D49" s="19">
        <f t="shared" si="0"/>
        <v>100</v>
      </c>
      <c r="E49" s="22">
        <v>0.6</v>
      </c>
      <c r="F49" s="22">
        <v>0.6</v>
      </c>
      <c r="G49" s="22">
        <v>0.6</v>
      </c>
    </row>
    <row r="50" spans="1:7" ht="15" customHeight="1">
      <c r="A50" s="12" t="s">
        <v>72</v>
      </c>
      <c r="B50" s="29">
        <v>0.3</v>
      </c>
      <c r="C50" s="22">
        <v>0.3</v>
      </c>
      <c r="D50" s="19">
        <f t="shared" si="0"/>
        <v>100</v>
      </c>
      <c r="E50" s="22">
        <v>0.3</v>
      </c>
      <c r="F50" s="22">
        <v>0.3</v>
      </c>
      <c r="G50" s="22">
        <v>0.3</v>
      </c>
    </row>
    <row r="51" spans="1:7" ht="15">
      <c r="A51" s="1" t="s">
        <v>27</v>
      </c>
      <c r="B51" s="29">
        <v>15.3</v>
      </c>
      <c r="C51" s="29">
        <v>16.1</v>
      </c>
      <c r="D51" s="19">
        <f t="shared" si="0"/>
        <v>105.22875816993465</v>
      </c>
      <c r="E51" s="22">
        <v>16.9</v>
      </c>
      <c r="F51" s="22">
        <v>17.3</v>
      </c>
      <c r="G51" s="22">
        <v>17.7</v>
      </c>
    </row>
    <row r="52" spans="1:7" ht="15.75" customHeight="1">
      <c r="A52" s="12" t="s">
        <v>68</v>
      </c>
      <c r="B52" s="29">
        <v>3.1</v>
      </c>
      <c r="C52" s="22">
        <v>3.3</v>
      </c>
      <c r="D52" s="19">
        <f t="shared" si="0"/>
        <v>106.4516129032258</v>
      </c>
      <c r="E52" s="22">
        <v>3.5</v>
      </c>
      <c r="F52" s="22">
        <v>3.6</v>
      </c>
      <c r="G52" s="22">
        <v>3.7</v>
      </c>
    </row>
    <row r="53" spans="1:7" ht="29.25" customHeight="1">
      <c r="A53" s="12" t="s">
        <v>69</v>
      </c>
      <c r="B53" s="29">
        <v>6.3</v>
      </c>
      <c r="C53" s="22">
        <v>6.6</v>
      </c>
      <c r="D53" s="19">
        <f>C53/B53*100</f>
        <v>104.76190476190477</v>
      </c>
      <c r="E53" s="22">
        <v>6.9</v>
      </c>
      <c r="F53" s="22">
        <v>7.1</v>
      </c>
      <c r="G53" s="22">
        <v>7.3</v>
      </c>
    </row>
    <row r="54" spans="1:7" ht="15.75" customHeight="1">
      <c r="A54" s="12" t="s">
        <v>72</v>
      </c>
      <c r="B54" s="29">
        <v>5.9</v>
      </c>
      <c r="C54" s="22">
        <v>6.2</v>
      </c>
      <c r="D54" s="19">
        <f t="shared" si="0"/>
        <v>105.08474576271185</v>
      </c>
      <c r="E54" s="22">
        <v>6.5</v>
      </c>
      <c r="F54" s="22">
        <v>6.7</v>
      </c>
      <c r="G54" s="22">
        <v>6.8</v>
      </c>
    </row>
    <row r="55" spans="1:7" ht="15.75" customHeight="1">
      <c r="A55" s="11" t="s">
        <v>47</v>
      </c>
      <c r="B55" s="29">
        <f>B56+B57</f>
        <v>0.3</v>
      </c>
      <c r="C55" s="29">
        <f>C56+C57</f>
        <v>0.3</v>
      </c>
      <c r="D55" s="19">
        <f t="shared" si="0"/>
        <v>100</v>
      </c>
      <c r="E55" s="22">
        <f>E56+E57</f>
        <v>0.3</v>
      </c>
      <c r="F55" s="22">
        <f>F56+F57</f>
        <v>0.3</v>
      </c>
      <c r="G55" s="22">
        <f>G56+G57</f>
        <v>0.3</v>
      </c>
    </row>
    <row r="56" spans="1:7" ht="15" customHeight="1">
      <c r="A56" s="12" t="s">
        <v>68</v>
      </c>
      <c r="B56" s="29">
        <v>0</v>
      </c>
      <c r="C56" s="22">
        <v>0</v>
      </c>
      <c r="D56" s="19">
        <v>0</v>
      </c>
      <c r="E56" s="22">
        <v>0</v>
      </c>
      <c r="F56" s="22">
        <v>0</v>
      </c>
      <c r="G56" s="22">
        <v>0</v>
      </c>
    </row>
    <row r="57" spans="1:7" ht="30">
      <c r="A57" s="12" t="s">
        <v>69</v>
      </c>
      <c r="B57" s="29">
        <v>0.3</v>
      </c>
      <c r="C57" s="22">
        <v>0.3</v>
      </c>
      <c r="D57" s="19">
        <f t="shared" si="0"/>
        <v>100</v>
      </c>
      <c r="E57" s="22">
        <v>0.3</v>
      </c>
      <c r="F57" s="22">
        <v>0.3</v>
      </c>
      <c r="G57" s="22">
        <v>0.3</v>
      </c>
    </row>
    <row r="58" spans="1:7" ht="16.5" customHeight="1">
      <c r="A58" s="1" t="s">
        <v>28</v>
      </c>
      <c r="B58" s="29">
        <v>7.7</v>
      </c>
      <c r="C58" s="29">
        <v>8</v>
      </c>
      <c r="D58" s="19">
        <f t="shared" si="0"/>
        <v>103.89610389610388</v>
      </c>
      <c r="E58" s="22">
        <v>8.4</v>
      </c>
      <c r="F58" s="22">
        <v>8.6</v>
      </c>
      <c r="G58" s="22">
        <v>8.8</v>
      </c>
    </row>
    <row r="59" spans="1:7" ht="14.25" customHeight="1">
      <c r="A59" s="12" t="s">
        <v>68</v>
      </c>
      <c r="B59" s="29">
        <v>6.9</v>
      </c>
      <c r="C59" s="22">
        <v>7.1</v>
      </c>
      <c r="D59" s="19">
        <f t="shared" si="0"/>
        <v>102.89855072463767</v>
      </c>
      <c r="E59" s="22">
        <v>7.4</v>
      </c>
      <c r="F59" s="22">
        <v>7.5</v>
      </c>
      <c r="G59" s="22">
        <v>7.6</v>
      </c>
    </row>
    <row r="60" spans="1:7" ht="30.75" customHeight="1">
      <c r="A60" s="12" t="s">
        <v>69</v>
      </c>
      <c r="B60" s="29">
        <v>0.1</v>
      </c>
      <c r="C60" s="22">
        <v>0.1</v>
      </c>
      <c r="D60" s="19">
        <f t="shared" si="0"/>
        <v>100</v>
      </c>
      <c r="E60" s="22">
        <v>0.1</v>
      </c>
      <c r="F60" s="22">
        <v>0.1</v>
      </c>
      <c r="G60" s="22">
        <v>0.105</v>
      </c>
    </row>
    <row r="61" spans="1:7" ht="15">
      <c r="A61" s="12" t="s">
        <v>72</v>
      </c>
      <c r="B61" s="29">
        <v>0.7</v>
      </c>
      <c r="C61" s="22">
        <v>0.7</v>
      </c>
      <c r="D61" s="19">
        <f t="shared" si="0"/>
        <v>100</v>
      </c>
      <c r="E61" s="22">
        <v>0.7</v>
      </c>
      <c r="F61" s="22">
        <v>0.735</v>
      </c>
      <c r="G61" s="22">
        <v>0.7</v>
      </c>
    </row>
    <row r="62" spans="1:7" ht="15">
      <c r="A62" s="1" t="s">
        <v>29</v>
      </c>
      <c r="B62" s="29">
        <v>11.1</v>
      </c>
      <c r="C62" s="29">
        <v>11.5</v>
      </c>
      <c r="D62" s="19">
        <f t="shared" si="0"/>
        <v>103.60360360360362</v>
      </c>
      <c r="E62" s="22">
        <v>12</v>
      </c>
      <c r="F62" s="22">
        <v>12.4</v>
      </c>
      <c r="G62" s="22">
        <v>12.7</v>
      </c>
    </row>
    <row r="63" spans="1:7" ht="15" customHeight="1">
      <c r="A63" s="12" t="s">
        <v>68</v>
      </c>
      <c r="B63" s="29">
        <v>7</v>
      </c>
      <c r="C63" s="22">
        <v>7.2</v>
      </c>
      <c r="D63" s="19">
        <f t="shared" si="0"/>
        <v>102.85714285714288</v>
      </c>
      <c r="E63" s="22">
        <v>7.5</v>
      </c>
      <c r="F63" s="22">
        <v>7.9</v>
      </c>
      <c r="G63" s="22">
        <v>8.3</v>
      </c>
    </row>
    <row r="64" spans="1:7" ht="30" customHeight="1">
      <c r="A64" s="12" t="s">
        <v>69</v>
      </c>
      <c r="B64" s="29">
        <v>0.7</v>
      </c>
      <c r="C64" s="22">
        <v>0.7</v>
      </c>
      <c r="D64" s="19">
        <f t="shared" si="0"/>
        <v>100</v>
      </c>
      <c r="E64" s="22">
        <v>0.7</v>
      </c>
      <c r="F64" s="22">
        <v>0.735</v>
      </c>
      <c r="G64" s="22">
        <v>0.74</v>
      </c>
    </row>
    <row r="65" spans="1:7" ht="15">
      <c r="A65" s="12" t="s">
        <v>72</v>
      </c>
      <c r="B65" s="29">
        <v>3.4</v>
      </c>
      <c r="C65" s="22">
        <v>3.6</v>
      </c>
      <c r="D65" s="19">
        <f t="shared" si="0"/>
        <v>105.88235294117648</v>
      </c>
      <c r="E65" s="22">
        <v>3.8</v>
      </c>
      <c r="F65" s="22">
        <v>3.9</v>
      </c>
      <c r="G65" s="22">
        <v>4.1</v>
      </c>
    </row>
    <row r="66" spans="1:7" ht="15">
      <c r="A66" s="1" t="s">
        <v>30</v>
      </c>
      <c r="B66" s="29">
        <v>964.8</v>
      </c>
      <c r="C66" s="29">
        <v>1013</v>
      </c>
      <c r="D66" s="19">
        <f t="shared" si="0"/>
        <v>104.99585406301826</v>
      </c>
      <c r="E66" s="22">
        <v>1063.7</v>
      </c>
      <c r="F66" s="22">
        <v>1084.9</v>
      </c>
      <c r="G66" s="22">
        <v>1097.1</v>
      </c>
    </row>
    <row r="67" spans="1:7" ht="15.75" customHeight="1">
      <c r="A67" s="12" t="s">
        <v>68</v>
      </c>
      <c r="B67" s="22">
        <v>0</v>
      </c>
      <c r="C67" s="23">
        <v>0</v>
      </c>
      <c r="D67" s="19" t="e">
        <f t="shared" si="0"/>
        <v>#DIV/0!</v>
      </c>
      <c r="E67" s="23">
        <v>0</v>
      </c>
      <c r="F67" s="23">
        <v>0</v>
      </c>
      <c r="G67" s="23">
        <v>0</v>
      </c>
    </row>
    <row r="68" spans="1:7" ht="30.75" customHeight="1">
      <c r="A68" s="12" t="s">
        <v>69</v>
      </c>
      <c r="B68" s="22">
        <v>0</v>
      </c>
      <c r="C68" s="23">
        <v>0</v>
      </c>
      <c r="D68" s="19" t="e">
        <f t="shared" si="0"/>
        <v>#DIV/0!</v>
      </c>
      <c r="E68" s="23">
        <v>0</v>
      </c>
      <c r="F68" s="23">
        <v>0</v>
      </c>
      <c r="G68" s="23">
        <v>0</v>
      </c>
    </row>
    <row r="69" spans="1:7" ht="16.5" customHeight="1">
      <c r="A69" s="12" t="s">
        <v>72</v>
      </c>
      <c r="B69" s="22">
        <v>964.8</v>
      </c>
      <c r="C69" s="23">
        <v>1013</v>
      </c>
      <c r="D69" s="19">
        <f>C69/B69*100</f>
        <v>104.99585406301826</v>
      </c>
      <c r="E69" s="23">
        <v>1033.26</v>
      </c>
      <c r="F69" s="23">
        <v>1063.7</v>
      </c>
      <c r="G69" s="23">
        <v>1084.9</v>
      </c>
    </row>
    <row r="70" spans="1:7" ht="29.25" customHeight="1">
      <c r="A70" s="11" t="s">
        <v>48</v>
      </c>
      <c r="B70" s="29">
        <f>B71+B72+B73</f>
        <v>0.5</v>
      </c>
      <c r="C70" s="29">
        <f>C71+C72+C73</f>
        <v>0.5</v>
      </c>
      <c r="D70" s="19">
        <f aca="true" t="shared" si="1" ref="D70:D127">C70/B70*100</f>
        <v>100</v>
      </c>
      <c r="E70" s="22">
        <f>E71+E72+E73</f>
        <v>0.5</v>
      </c>
      <c r="F70" s="22">
        <f>F71+F72+F73</f>
        <v>0.5</v>
      </c>
      <c r="G70" s="22">
        <f>G71+G72+G73</f>
        <v>0.5</v>
      </c>
    </row>
    <row r="71" spans="1:7" ht="15" customHeight="1">
      <c r="A71" s="12" t="s">
        <v>68</v>
      </c>
      <c r="B71" s="22">
        <v>0</v>
      </c>
      <c r="C71" s="23">
        <v>0</v>
      </c>
      <c r="D71" s="19" t="e">
        <f t="shared" si="1"/>
        <v>#DIV/0!</v>
      </c>
      <c r="E71" s="23">
        <v>0</v>
      </c>
      <c r="F71" s="23">
        <v>0</v>
      </c>
      <c r="G71" s="23">
        <v>0</v>
      </c>
    </row>
    <row r="72" spans="1:7" ht="30">
      <c r="A72" s="12" t="s">
        <v>69</v>
      </c>
      <c r="B72" s="29">
        <v>0.1</v>
      </c>
      <c r="C72" s="22">
        <v>0.1</v>
      </c>
      <c r="D72" s="19">
        <f t="shared" si="1"/>
        <v>100</v>
      </c>
      <c r="E72" s="22">
        <v>0.1</v>
      </c>
      <c r="F72" s="22">
        <v>0.1</v>
      </c>
      <c r="G72" s="22">
        <v>0.1</v>
      </c>
    </row>
    <row r="73" spans="1:7" ht="14.25" customHeight="1">
      <c r="A73" s="12" t="s">
        <v>72</v>
      </c>
      <c r="B73" s="29">
        <v>0.4</v>
      </c>
      <c r="C73" s="22">
        <v>0.4</v>
      </c>
      <c r="D73" s="19">
        <f t="shared" si="1"/>
        <v>100</v>
      </c>
      <c r="E73" s="22">
        <v>0.4</v>
      </c>
      <c r="F73" s="22">
        <v>0.4</v>
      </c>
      <c r="G73" s="22">
        <v>0.4</v>
      </c>
    </row>
    <row r="74" spans="1:7" ht="28.5">
      <c r="A74" s="2" t="s">
        <v>66</v>
      </c>
      <c r="B74" s="22"/>
      <c r="C74" s="23"/>
      <c r="D74" s="19"/>
      <c r="E74" s="23"/>
      <c r="F74" s="23"/>
      <c r="G74" s="23"/>
    </row>
    <row r="75" spans="1:7" ht="14.25" customHeight="1">
      <c r="A75" s="1" t="s">
        <v>67</v>
      </c>
      <c r="B75" s="29">
        <v>1352</v>
      </c>
      <c r="C75" s="29">
        <v>1396</v>
      </c>
      <c r="D75" s="19">
        <f t="shared" si="1"/>
        <v>103.2544378698225</v>
      </c>
      <c r="E75" s="22">
        <v>1402</v>
      </c>
      <c r="F75" s="22">
        <v>1408</v>
      </c>
      <c r="G75" s="22">
        <v>1408</v>
      </c>
    </row>
    <row r="76" spans="1:7" ht="14.25" customHeight="1">
      <c r="A76" s="12" t="s">
        <v>68</v>
      </c>
      <c r="B76" s="29">
        <v>6217.6</v>
      </c>
      <c r="C76" s="22">
        <v>6528.5</v>
      </c>
      <c r="D76" s="19">
        <f t="shared" si="1"/>
        <v>105.00032166752445</v>
      </c>
      <c r="E76" s="22">
        <v>6854.9</v>
      </c>
      <c r="F76" s="22">
        <v>7197.7</v>
      </c>
      <c r="G76" s="22">
        <v>7530.5</v>
      </c>
    </row>
    <row r="77" spans="1:7" ht="30">
      <c r="A77" s="12" t="s">
        <v>69</v>
      </c>
      <c r="B77" s="29">
        <v>348.5</v>
      </c>
      <c r="C77" s="22">
        <v>364.9</v>
      </c>
      <c r="D77" s="19">
        <f t="shared" si="1"/>
        <v>104.70588235294116</v>
      </c>
      <c r="E77" s="22">
        <v>383.2</v>
      </c>
      <c r="F77" s="22">
        <v>402.3</v>
      </c>
      <c r="G77" s="22">
        <v>415.4</v>
      </c>
    </row>
    <row r="78" spans="1:7" ht="14.25" customHeight="1">
      <c r="A78" s="12" t="s">
        <v>72</v>
      </c>
      <c r="B78" s="29">
        <v>3251.6</v>
      </c>
      <c r="C78" s="29">
        <v>3414.2</v>
      </c>
      <c r="D78" s="19">
        <f t="shared" si="1"/>
        <v>105.00061508180588</v>
      </c>
      <c r="E78" s="22">
        <v>3584.9</v>
      </c>
      <c r="F78" s="22">
        <v>3764.2</v>
      </c>
      <c r="G78" s="22">
        <v>4024.2</v>
      </c>
    </row>
    <row r="79" spans="1:7" ht="30">
      <c r="A79" s="14" t="s">
        <v>73</v>
      </c>
      <c r="B79" s="29">
        <v>3251.6</v>
      </c>
      <c r="C79" s="29">
        <v>3414.2</v>
      </c>
      <c r="D79" s="19">
        <f t="shared" si="1"/>
        <v>105.00061508180588</v>
      </c>
      <c r="E79" s="22">
        <v>3584.9</v>
      </c>
      <c r="F79" s="22">
        <v>3764.2</v>
      </c>
      <c r="G79" s="22">
        <v>4024.2</v>
      </c>
    </row>
    <row r="80" spans="1:7" ht="14.25" customHeight="1">
      <c r="A80" s="15" t="s">
        <v>68</v>
      </c>
      <c r="B80" s="29">
        <v>2593.8</v>
      </c>
      <c r="C80" s="22">
        <v>2723.5</v>
      </c>
      <c r="D80" s="19">
        <f t="shared" si="1"/>
        <v>105.00038553473668</v>
      </c>
      <c r="E80" s="22">
        <v>2859.7</v>
      </c>
      <c r="F80" s="22">
        <v>3002.7</v>
      </c>
      <c r="G80" s="22">
        <v>3002.7</v>
      </c>
    </row>
    <row r="81" spans="1:7" ht="30">
      <c r="A81" s="15" t="s">
        <v>69</v>
      </c>
      <c r="B81" s="29">
        <v>387.2</v>
      </c>
      <c r="C81" s="22">
        <v>406.6</v>
      </c>
      <c r="D81" s="19">
        <f t="shared" si="1"/>
        <v>105.01033057851241</v>
      </c>
      <c r="E81" s="22">
        <v>426.9</v>
      </c>
      <c r="F81" s="22">
        <v>448.3</v>
      </c>
      <c r="G81" s="22">
        <v>448.3</v>
      </c>
    </row>
    <row r="82" spans="1:7" ht="14.25" customHeight="1">
      <c r="A82" s="15" t="s">
        <v>72</v>
      </c>
      <c r="B82" s="29">
        <v>270.6</v>
      </c>
      <c r="C82" s="22">
        <v>290</v>
      </c>
      <c r="D82" s="19">
        <f t="shared" si="1"/>
        <v>107.16925351071691</v>
      </c>
      <c r="E82" s="22">
        <v>291</v>
      </c>
      <c r="F82" s="22">
        <v>293</v>
      </c>
      <c r="G82" s="22">
        <v>293</v>
      </c>
    </row>
    <row r="83" spans="1:7" ht="14.25" customHeight="1">
      <c r="A83" s="1" t="s">
        <v>74</v>
      </c>
      <c r="B83" s="36">
        <v>1010</v>
      </c>
      <c r="C83" s="35">
        <v>1018</v>
      </c>
      <c r="D83" s="37">
        <f t="shared" si="1"/>
        <v>100.79207920792079</v>
      </c>
      <c r="E83" s="35">
        <v>1018</v>
      </c>
      <c r="F83" s="35">
        <v>1018</v>
      </c>
      <c r="G83" s="35">
        <v>1018</v>
      </c>
    </row>
    <row r="84" spans="1:7" ht="14.25" customHeight="1">
      <c r="A84" s="1" t="s">
        <v>99</v>
      </c>
      <c r="B84" s="36">
        <v>613</v>
      </c>
      <c r="C84" s="35">
        <v>615</v>
      </c>
      <c r="D84" s="37">
        <f t="shared" si="1"/>
        <v>100.326264274062</v>
      </c>
      <c r="E84" s="35">
        <v>615</v>
      </c>
      <c r="F84" s="35">
        <v>616</v>
      </c>
      <c r="G84" s="35">
        <v>616</v>
      </c>
    </row>
    <row r="85" spans="1:7" ht="14.25" customHeight="1">
      <c r="A85" s="1" t="s">
        <v>75</v>
      </c>
      <c r="B85" s="36">
        <v>20100</v>
      </c>
      <c r="C85" s="35">
        <v>20200</v>
      </c>
      <c r="D85" s="37">
        <f t="shared" si="1"/>
        <v>100.49751243781095</v>
      </c>
      <c r="E85" s="35">
        <v>20200</v>
      </c>
      <c r="F85" s="35">
        <v>20300</v>
      </c>
      <c r="G85" s="35">
        <v>20300</v>
      </c>
    </row>
    <row r="86" spans="1:7" ht="14.25" customHeight="1">
      <c r="A86" s="1" t="s">
        <v>97</v>
      </c>
      <c r="B86" s="36">
        <v>21</v>
      </c>
      <c r="C86" s="35">
        <v>22</v>
      </c>
      <c r="D86" s="37">
        <f t="shared" si="1"/>
        <v>104.76190476190477</v>
      </c>
      <c r="E86" s="35">
        <v>22</v>
      </c>
      <c r="F86" s="35">
        <v>23</v>
      </c>
      <c r="G86" s="35">
        <v>23</v>
      </c>
    </row>
    <row r="87" spans="1:7" ht="15">
      <c r="A87" s="9" t="s">
        <v>42</v>
      </c>
      <c r="B87" s="36">
        <v>150228.5</v>
      </c>
      <c r="C87" s="35">
        <v>161099.9</v>
      </c>
      <c r="D87" s="37">
        <f t="shared" si="1"/>
        <v>107.23657628213022</v>
      </c>
      <c r="E87" s="35">
        <v>169154.9</v>
      </c>
      <c r="F87" s="35">
        <v>177612.7</v>
      </c>
      <c r="G87" s="35">
        <v>177615.7</v>
      </c>
    </row>
    <row r="88" spans="1:7" ht="15">
      <c r="A88" s="9" t="s">
        <v>43</v>
      </c>
      <c r="B88" s="36">
        <v>33047.4</v>
      </c>
      <c r="C88" s="35">
        <v>36064.8</v>
      </c>
      <c r="D88" s="37">
        <f t="shared" si="1"/>
        <v>109.1305216144084</v>
      </c>
      <c r="E88" s="35">
        <v>37868</v>
      </c>
      <c r="F88" s="35">
        <v>39761.5</v>
      </c>
      <c r="G88" s="35">
        <v>40761.5</v>
      </c>
    </row>
    <row r="89" spans="1:7" ht="15">
      <c r="A89" s="9" t="s">
        <v>44</v>
      </c>
      <c r="B89" s="36">
        <v>155202.8</v>
      </c>
      <c r="C89" s="35">
        <v>164049.4</v>
      </c>
      <c r="D89" s="37">
        <f t="shared" si="1"/>
        <v>105.70002603045823</v>
      </c>
      <c r="E89" s="35">
        <v>246894.3</v>
      </c>
      <c r="F89" s="35">
        <v>259239.015</v>
      </c>
      <c r="G89" s="35">
        <v>267016.17</v>
      </c>
    </row>
    <row r="90" spans="1:7" ht="30.75" customHeight="1">
      <c r="A90" s="9" t="s">
        <v>45</v>
      </c>
      <c r="B90" s="29">
        <v>52985.8</v>
      </c>
      <c r="C90" s="22">
        <v>56853.8</v>
      </c>
      <c r="D90" s="19">
        <f t="shared" si="1"/>
        <v>107.3000690751107</v>
      </c>
      <c r="E90" s="22">
        <v>59696.5</v>
      </c>
      <c r="F90" s="22">
        <v>62681.3</v>
      </c>
      <c r="G90" s="22">
        <v>64681.3</v>
      </c>
    </row>
    <row r="91" spans="1:7" ht="30">
      <c r="A91" s="9" t="s">
        <v>49</v>
      </c>
      <c r="B91" s="29">
        <v>5127.5</v>
      </c>
      <c r="C91" s="22">
        <v>5383.9</v>
      </c>
      <c r="D91" s="19">
        <f t="shared" si="1"/>
        <v>105.00048756704045</v>
      </c>
      <c r="E91" s="22">
        <v>5653.1</v>
      </c>
      <c r="F91" s="22">
        <v>5766.2</v>
      </c>
      <c r="G91" s="22">
        <v>5766.2</v>
      </c>
    </row>
    <row r="92" spans="1:7" ht="16.5" customHeight="1">
      <c r="A92" s="2" t="s">
        <v>6</v>
      </c>
      <c r="B92" s="22"/>
      <c r="C92" s="23"/>
      <c r="D92" s="19">
        <v>0</v>
      </c>
      <c r="E92" s="23"/>
      <c r="F92" s="23"/>
      <c r="G92" s="23"/>
    </row>
    <row r="93" spans="1:7" ht="30">
      <c r="A93" s="1" t="s">
        <v>7</v>
      </c>
      <c r="B93" s="29">
        <v>0.8</v>
      </c>
      <c r="C93" s="22">
        <v>0.9</v>
      </c>
      <c r="D93" s="19">
        <f t="shared" si="1"/>
        <v>112.5</v>
      </c>
      <c r="E93" s="22">
        <v>0.9</v>
      </c>
      <c r="F93" s="22">
        <v>0.91</v>
      </c>
      <c r="G93" s="22">
        <v>1</v>
      </c>
    </row>
    <row r="94" spans="1:7" ht="14.25">
      <c r="A94" s="16" t="s">
        <v>8</v>
      </c>
      <c r="B94" s="29">
        <f>B95+B96+B97+B98</f>
        <v>2.2</v>
      </c>
      <c r="C94" s="29">
        <f>C95+C96+C97+C98</f>
        <v>2.2</v>
      </c>
      <c r="D94" s="19">
        <f t="shared" si="1"/>
        <v>100</v>
      </c>
      <c r="E94" s="22">
        <f>E95+E96+E97+E98</f>
        <v>2.2</v>
      </c>
      <c r="F94" s="22">
        <f>F95+F96+F97+F98</f>
        <v>2.2</v>
      </c>
      <c r="G94" s="22">
        <f>G95+G96+G97+G98</f>
        <v>2.2</v>
      </c>
    </row>
    <row r="95" spans="1:7" ht="15">
      <c r="A95" s="1" t="s">
        <v>9</v>
      </c>
      <c r="B95" s="29">
        <v>1.4</v>
      </c>
      <c r="C95" s="22">
        <v>1.4</v>
      </c>
      <c r="D95" s="19">
        <f t="shared" si="1"/>
        <v>100</v>
      </c>
      <c r="E95" s="22">
        <v>1.4</v>
      </c>
      <c r="F95" s="22">
        <v>1.4</v>
      </c>
      <c r="G95" s="22">
        <v>1.4</v>
      </c>
    </row>
    <row r="96" spans="1:7" ht="15">
      <c r="A96" s="1" t="s">
        <v>10</v>
      </c>
      <c r="B96" s="29">
        <v>0</v>
      </c>
      <c r="C96" s="22">
        <v>0</v>
      </c>
      <c r="D96" s="19">
        <v>0</v>
      </c>
      <c r="E96" s="22">
        <v>0</v>
      </c>
      <c r="F96" s="22">
        <v>0</v>
      </c>
      <c r="G96" s="22">
        <v>0</v>
      </c>
    </row>
    <row r="97" spans="1:7" ht="15">
      <c r="A97" s="1" t="s">
        <v>11</v>
      </c>
      <c r="B97" s="29">
        <v>0.8</v>
      </c>
      <c r="C97" s="22">
        <v>0.8</v>
      </c>
      <c r="D97" s="19">
        <f t="shared" si="1"/>
        <v>100</v>
      </c>
      <c r="E97" s="22">
        <v>0.8</v>
      </c>
      <c r="F97" s="22">
        <v>0.8</v>
      </c>
      <c r="G97" s="22">
        <v>0.8</v>
      </c>
    </row>
    <row r="98" spans="1:7" ht="15">
      <c r="A98" s="1" t="s">
        <v>12</v>
      </c>
      <c r="B98" s="29">
        <v>0</v>
      </c>
      <c r="C98" s="22">
        <v>0</v>
      </c>
      <c r="D98" s="19">
        <v>0</v>
      </c>
      <c r="E98" s="22">
        <v>0</v>
      </c>
      <c r="F98" s="22">
        <v>0</v>
      </c>
      <c r="G98" s="22">
        <v>0</v>
      </c>
    </row>
    <row r="99" spans="1:7" ht="14.25">
      <c r="A99" s="16" t="s">
        <v>13</v>
      </c>
      <c r="B99" s="22"/>
      <c r="C99" s="22"/>
      <c r="D99" s="19">
        <v>0</v>
      </c>
      <c r="E99" s="22"/>
      <c r="F99" s="22"/>
      <c r="G99" s="22"/>
    </row>
    <row r="100" spans="1:7" ht="16.5" customHeight="1">
      <c r="A100" s="1" t="s">
        <v>11</v>
      </c>
      <c r="B100" s="29">
        <v>0.2</v>
      </c>
      <c r="C100" s="22">
        <v>0.2</v>
      </c>
      <c r="D100" s="19">
        <f t="shared" si="1"/>
        <v>100</v>
      </c>
      <c r="E100" s="22">
        <v>0.2</v>
      </c>
      <c r="F100" s="22">
        <v>0.2</v>
      </c>
      <c r="G100" s="22">
        <v>0.2</v>
      </c>
    </row>
    <row r="101" spans="1:7" ht="45">
      <c r="A101" s="1" t="s">
        <v>14</v>
      </c>
      <c r="B101" s="29">
        <v>71.4</v>
      </c>
      <c r="C101" s="22">
        <v>71.4</v>
      </c>
      <c r="D101" s="19">
        <f t="shared" si="1"/>
        <v>100</v>
      </c>
      <c r="E101" s="22">
        <v>71.4</v>
      </c>
      <c r="F101" s="22">
        <v>71.4</v>
      </c>
      <c r="G101" s="22">
        <v>71.4</v>
      </c>
    </row>
    <row r="102" spans="1:7" ht="60.75" customHeight="1">
      <c r="A102" s="1" t="s">
        <v>84</v>
      </c>
      <c r="B102" s="29">
        <v>1.4</v>
      </c>
      <c r="C102" s="22">
        <v>1.4</v>
      </c>
      <c r="D102" s="19">
        <f t="shared" si="1"/>
        <v>100</v>
      </c>
      <c r="E102" s="22">
        <v>1.4</v>
      </c>
      <c r="F102" s="22">
        <v>1.4</v>
      </c>
      <c r="G102" s="22">
        <v>1.4</v>
      </c>
    </row>
    <row r="103" spans="1:7" ht="30">
      <c r="A103" s="1" t="s">
        <v>83</v>
      </c>
      <c r="B103" s="29">
        <v>109.6</v>
      </c>
      <c r="C103" s="22">
        <v>112.9</v>
      </c>
      <c r="D103" s="19">
        <f t="shared" si="1"/>
        <v>103.01094890510949</v>
      </c>
      <c r="E103" s="22">
        <v>116.3</v>
      </c>
      <c r="F103" s="22">
        <v>118.6</v>
      </c>
      <c r="G103" s="22">
        <v>118.6</v>
      </c>
    </row>
    <row r="104" spans="1:7" ht="14.25">
      <c r="A104" s="16" t="s">
        <v>15</v>
      </c>
      <c r="B104" s="29">
        <f>B105</f>
        <v>69.9</v>
      </c>
      <c r="C104" s="29">
        <f>C105</f>
        <v>64</v>
      </c>
      <c r="D104" s="19">
        <f t="shared" si="1"/>
        <v>91.5593705293276</v>
      </c>
      <c r="E104" s="22">
        <f>E105</f>
        <v>58.2</v>
      </c>
      <c r="F104" s="22">
        <f>F105</f>
        <v>61.2</v>
      </c>
      <c r="G104" s="22">
        <f>G105</f>
        <v>61.2</v>
      </c>
    </row>
    <row r="105" spans="1:7" ht="28.5" customHeight="1">
      <c r="A105" s="1" t="s">
        <v>89</v>
      </c>
      <c r="B105" s="29">
        <v>69.9</v>
      </c>
      <c r="C105" s="22">
        <v>64</v>
      </c>
      <c r="D105" s="19">
        <f t="shared" si="1"/>
        <v>91.5593705293276</v>
      </c>
      <c r="E105" s="22">
        <v>58.2</v>
      </c>
      <c r="F105" s="22">
        <v>61.2</v>
      </c>
      <c r="G105" s="22">
        <v>61.2</v>
      </c>
    </row>
    <row r="106" spans="1:7" ht="28.5" customHeight="1">
      <c r="A106" s="1" t="s">
        <v>16</v>
      </c>
      <c r="B106" s="29">
        <v>25.6</v>
      </c>
      <c r="C106" s="22">
        <v>25.6</v>
      </c>
      <c r="D106" s="19">
        <f t="shared" si="1"/>
        <v>100</v>
      </c>
      <c r="E106" s="22">
        <v>25.6</v>
      </c>
      <c r="F106" s="22">
        <v>25.6</v>
      </c>
      <c r="G106" s="22">
        <v>25.6</v>
      </c>
    </row>
    <row r="107" spans="1:7" ht="28.5">
      <c r="A107" s="16" t="s">
        <v>17</v>
      </c>
      <c r="B107" s="35"/>
      <c r="C107" s="35"/>
      <c r="D107" s="37"/>
      <c r="E107" s="35"/>
      <c r="F107" s="35"/>
      <c r="G107" s="35"/>
    </row>
    <row r="108" spans="1:7" ht="30">
      <c r="A108" s="1" t="s">
        <v>76</v>
      </c>
      <c r="B108" s="29">
        <v>800</v>
      </c>
      <c r="C108" s="22">
        <v>800</v>
      </c>
      <c r="D108" s="19">
        <f t="shared" si="1"/>
        <v>100</v>
      </c>
      <c r="E108" s="22">
        <v>800</v>
      </c>
      <c r="F108" s="22">
        <v>800</v>
      </c>
      <c r="G108" s="22">
        <v>800</v>
      </c>
    </row>
    <row r="109" spans="1:7" ht="28.5" customHeight="1">
      <c r="A109" s="1" t="s">
        <v>63</v>
      </c>
      <c r="B109" s="29">
        <v>195.7</v>
      </c>
      <c r="C109" s="22">
        <v>195.7</v>
      </c>
      <c r="D109" s="19">
        <f t="shared" si="1"/>
        <v>100</v>
      </c>
      <c r="E109" s="22">
        <v>195.7</v>
      </c>
      <c r="F109" s="22">
        <v>195.7</v>
      </c>
      <c r="G109" s="22">
        <v>196.7</v>
      </c>
    </row>
    <row r="110" spans="1:7" ht="30" customHeight="1">
      <c r="A110" s="1" t="s">
        <v>77</v>
      </c>
      <c r="B110" s="29">
        <v>52.2</v>
      </c>
      <c r="C110" s="22">
        <v>53</v>
      </c>
      <c r="D110" s="19">
        <f t="shared" si="1"/>
        <v>101.53256704980842</v>
      </c>
      <c r="E110" s="22">
        <v>54.1</v>
      </c>
      <c r="F110" s="22">
        <v>56.2</v>
      </c>
      <c r="G110" s="22">
        <v>56.2</v>
      </c>
    </row>
    <row r="111" spans="1:7" ht="35.25" customHeight="1">
      <c r="A111" s="2" t="s">
        <v>24</v>
      </c>
      <c r="B111" s="22">
        <f>B112+B113+B114+B115</f>
        <v>1792</v>
      </c>
      <c r="C111" s="22">
        <f>C112+C113+C114+C115</f>
        <v>1792</v>
      </c>
      <c r="D111" s="19">
        <f t="shared" si="1"/>
        <v>100</v>
      </c>
      <c r="E111" s="22">
        <f>E112+E113+E114+E115</f>
        <v>1785.5</v>
      </c>
      <c r="F111" s="22">
        <f>F112+F113+F114+F115</f>
        <v>1785.5</v>
      </c>
      <c r="G111" s="22">
        <f>G112+G113+G114+G115</f>
        <v>1785.5</v>
      </c>
    </row>
    <row r="112" spans="1:7" ht="30">
      <c r="A112" s="12" t="s">
        <v>51</v>
      </c>
      <c r="B112" s="29">
        <v>26</v>
      </c>
      <c r="C112" s="22">
        <v>26</v>
      </c>
      <c r="D112" s="19">
        <f t="shared" si="1"/>
        <v>100</v>
      </c>
      <c r="E112" s="22">
        <v>26</v>
      </c>
      <c r="F112" s="22">
        <v>26</v>
      </c>
      <c r="G112" s="22">
        <v>26</v>
      </c>
    </row>
    <row r="113" spans="1:7" ht="28.5" customHeight="1">
      <c r="A113" s="12" t="s">
        <v>52</v>
      </c>
      <c r="B113" s="29">
        <v>22</v>
      </c>
      <c r="C113" s="22">
        <v>22</v>
      </c>
      <c r="D113" s="19">
        <f t="shared" si="1"/>
        <v>100</v>
      </c>
      <c r="E113" s="22">
        <v>22</v>
      </c>
      <c r="F113" s="22">
        <v>22</v>
      </c>
      <c r="G113" s="22">
        <v>22</v>
      </c>
    </row>
    <row r="114" spans="1:7" ht="28.5" customHeight="1">
      <c r="A114" s="12" t="s">
        <v>53</v>
      </c>
      <c r="B114" s="29">
        <v>1090</v>
      </c>
      <c r="C114" s="22">
        <v>1090</v>
      </c>
      <c r="D114" s="19">
        <f t="shared" si="1"/>
        <v>100</v>
      </c>
      <c r="E114" s="22">
        <v>1090</v>
      </c>
      <c r="F114" s="22">
        <v>1090</v>
      </c>
      <c r="G114" s="22">
        <v>1090</v>
      </c>
    </row>
    <row r="115" spans="1:7" ht="27.75" customHeight="1">
      <c r="A115" s="12" t="s">
        <v>50</v>
      </c>
      <c r="B115" s="29">
        <v>654</v>
      </c>
      <c r="C115" s="22">
        <v>654</v>
      </c>
      <c r="D115" s="19">
        <f t="shared" si="1"/>
        <v>100</v>
      </c>
      <c r="E115" s="22">
        <v>647.5</v>
      </c>
      <c r="F115" s="22">
        <v>647.5</v>
      </c>
      <c r="G115" s="22">
        <v>647.5</v>
      </c>
    </row>
    <row r="116" spans="1:7" ht="14.25">
      <c r="A116" s="2" t="s">
        <v>86</v>
      </c>
      <c r="B116" s="29"/>
      <c r="C116" s="22"/>
      <c r="D116" s="19"/>
      <c r="E116" s="22"/>
      <c r="F116" s="22"/>
      <c r="G116" s="22"/>
    </row>
    <row r="117" spans="1:7" ht="30">
      <c r="A117" s="11" t="s">
        <v>87</v>
      </c>
      <c r="B117" s="29">
        <v>40.8</v>
      </c>
      <c r="C117" s="22">
        <v>40.9</v>
      </c>
      <c r="D117" s="19">
        <f t="shared" si="1"/>
        <v>100.24509803921569</v>
      </c>
      <c r="E117" s="22">
        <v>40.9</v>
      </c>
      <c r="F117" s="22">
        <v>40.875</v>
      </c>
      <c r="G117" s="22">
        <v>40.875</v>
      </c>
    </row>
    <row r="118" spans="1:7" ht="60">
      <c r="A118" s="11" t="s">
        <v>88</v>
      </c>
      <c r="B118" s="29">
        <v>1.7</v>
      </c>
      <c r="C118" s="22">
        <v>1.9</v>
      </c>
      <c r="D118" s="19">
        <f t="shared" si="1"/>
        <v>111.76470588235294</v>
      </c>
      <c r="E118" s="22">
        <v>2</v>
      </c>
      <c r="F118" s="22">
        <v>2.1</v>
      </c>
      <c r="G118" s="22">
        <v>2.1</v>
      </c>
    </row>
    <row r="119" spans="1:7" ht="14.25">
      <c r="A119" s="2" t="s">
        <v>54</v>
      </c>
      <c r="B119" s="29"/>
      <c r="C119" s="22"/>
      <c r="D119" s="19"/>
      <c r="E119" s="22"/>
      <c r="F119" s="22"/>
      <c r="G119" s="22"/>
    </row>
    <row r="120" spans="1:7" ht="15">
      <c r="A120" s="1" t="s">
        <v>55</v>
      </c>
      <c r="B120" s="29">
        <v>86.58</v>
      </c>
      <c r="C120" s="22">
        <v>86.58</v>
      </c>
      <c r="D120" s="19">
        <f t="shared" si="1"/>
        <v>100</v>
      </c>
      <c r="E120" s="22">
        <v>86.58</v>
      </c>
      <c r="F120" s="22">
        <v>86.58</v>
      </c>
      <c r="G120" s="22">
        <v>86.58</v>
      </c>
    </row>
    <row r="121" spans="1:7" ht="15">
      <c r="A121" s="1" t="s">
        <v>56</v>
      </c>
      <c r="B121" s="29">
        <v>109.74</v>
      </c>
      <c r="C121" s="22">
        <v>109.7</v>
      </c>
      <c r="D121" s="19">
        <f t="shared" si="1"/>
        <v>99.9635502095863</v>
      </c>
      <c r="E121" s="22">
        <v>109.7</v>
      </c>
      <c r="F121" s="22">
        <v>109.7</v>
      </c>
      <c r="G121" s="22">
        <v>109.7</v>
      </c>
    </row>
    <row r="122" spans="1:7" ht="15">
      <c r="A122" s="1" t="s">
        <v>57</v>
      </c>
      <c r="B122" s="29">
        <v>6.78</v>
      </c>
      <c r="C122" s="22">
        <v>6.78</v>
      </c>
      <c r="D122" s="19">
        <f t="shared" si="1"/>
        <v>100</v>
      </c>
      <c r="E122" s="22">
        <v>6.78</v>
      </c>
      <c r="F122" s="22">
        <v>6.78</v>
      </c>
      <c r="G122" s="22">
        <v>6.78</v>
      </c>
    </row>
    <row r="123" spans="1:7" ht="30">
      <c r="A123" s="1" t="s">
        <v>61</v>
      </c>
      <c r="B123" s="29">
        <v>123.7</v>
      </c>
      <c r="C123" s="22">
        <v>123.7</v>
      </c>
      <c r="D123" s="19">
        <f t="shared" si="1"/>
        <v>100</v>
      </c>
      <c r="E123" s="22">
        <v>123.7</v>
      </c>
      <c r="F123" s="22">
        <v>123.7</v>
      </c>
      <c r="G123" s="22">
        <v>123.7</v>
      </c>
    </row>
    <row r="124" spans="1:7" ht="15.75" customHeight="1">
      <c r="A124" s="12" t="s">
        <v>58</v>
      </c>
      <c r="B124" s="29">
        <v>77.25</v>
      </c>
      <c r="C124" s="22">
        <v>77.25</v>
      </c>
      <c r="D124" s="19">
        <f t="shared" si="1"/>
        <v>100</v>
      </c>
      <c r="E124" s="22">
        <v>77.25</v>
      </c>
      <c r="F124" s="22">
        <v>77.25</v>
      </c>
      <c r="G124" s="22">
        <v>77.25</v>
      </c>
    </row>
    <row r="125" spans="1:7" ht="30">
      <c r="A125" s="11" t="s">
        <v>59</v>
      </c>
      <c r="B125" s="29">
        <v>87.9</v>
      </c>
      <c r="C125" s="22">
        <v>87.9</v>
      </c>
      <c r="D125" s="19">
        <f t="shared" si="1"/>
        <v>100</v>
      </c>
      <c r="E125" s="22">
        <v>87.9</v>
      </c>
      <c r="F125" s="22">
        <v>87.9</v>
      </c>
      <c r="G125" s="22">
        <v>87.9</v>
      </c>
    </row>
    <row r="126" spans="1:7" ht="30">
      <c r="A126" s="11" t="s">
        <v>64</v>
      </c>
      <c r="B126" s="29">
        <v>86.5</v>
      </c>
      <c r="C126" s="22">
        <v>86.5</v>
      </c>
      <c r="D126" s="19">
        <f t="shared" si="1"/>
        <v>100</v>
      </c>
      <c r="E126" s="22">
        <v>86.5</v>
      </c>
      <c r="F126" s="22">
        <v>86.5</v>
      </c>
      <c r="G126" s="22">
        <v>86.5</v>
      </c>
    </row>
    <row r="127" spans="1:7" ht="30">
      <c r="A127" s="11" t="s">
        <v>65</v>
      </c>
      <c r="B127" s="29">
        <v>93.6</v>
      </c>
      <c r="C127" s="22">
        <v>93.6</v>
      </c>
      <c r="D127" s="19">
        <f t="shared" si="1"/>
        <v>100</v>
      </c>
      <c r="E127" s="22">
        <v>94.6</v>
      </c>
      <c r="F127" s="22">
        <v>94.6</v>
      </c>
      <c r="G127" s="22">
        <v>94.6</v>
      </c>
    </row>
    <row r="128" spans="1:7" ht="14.25">
      <c r="A128" s="2" t="s">
        <v>60</v>
      </c>
      <c r="B128" s="29"/>
      <c r="C128" s="22"/>
      <c r="D128" s="19"/>
      <c r="E128" s="22"/>
      <c r="F128" s="22"/>
      <c r="G128" s="22"/>
    </row>
    <row r="129" spans="1:7" ht="45.75" thickBot="1">
      <c r="A129" s="17" t="s">
        <v>62</v>
      </c>
      <c r="B129" s="30">
        <v>0</v>
      </c>
      <c r="C129" s="25">
        <v>0</v>
      </c>
      <c r="D129" s="19">
        <v>0</v>
      </c>
      <c r="E129" s="25">
        <v>0</v>
      </c>
      <c r="F129" s="25">
        <v>0</v>
      </c>
      <c r="G129" s="25">
        <v>0</v>
      </c>
    </row>
    <row r="131" spans="1:7" ht="15.75">
      <c r="A131" s="10" t="s">
        <v>111</v>
      </c>
      <c r="B131" s="7"/>
      <c r="D131" s="32"/>
      <c r="E131" s="10"/>
      <c r="G131" s="10"/>
    </row>
    <row r="132" spans="1:8" ht="15.75">
      <c r="A132" s="10" t="s">
        <v>100</v>
      </c>
      <c r="B132" s="7"/>
      <c r="C132" s="7"/>
      <c r="D132" s="32"/>
      <c r="E132" s="10" t="s">
        <v>106</v>
      </c>
      <c r="F132" s="3" t="s">
        <v>112</v>
      </c>
      <c r="G132" s="10"/>
      <c r="H132" s="10"/>
    </row>
    <row r="133" ht="15.75">
      <c r="H133" s="10"/>
    </row>
  </sheetData>
  <sheetProtection/>
  <mergeCells count="9">
    <mergeCell ref="H2:I2"/>
    <mergeCell ref="H10:M10"/>
    <mergeCell ref="A3:I3"/>
    <mergeCell ref="A7:A8"/>
    <mergeCell ref="D7:D8"/>
    <mergeCell ref="C1:G1"/>
    <mergeCell ref="A4:G4"/>
    <mergeCell ref="A5:G5"/>
    <mergeCell ref="C2:G2"/>
  </mergeCells>
  <printOptions horizontalCentered="1"/>
  <pageMargins left="0.86" right="0" top="0.26" bottom="0.55" header="0.17" footer="0.5118110236220472"/>
  <pageSetup fitToHeight="0" fitToWidth="1" horizontalDpi="600" verticalDpi="600" orientation="portrait" paperSize="9" scale="80" r:id="rId1"/>
  <headerFooter alignWithMargins="0">
    <oddFooter>&amp;R&amp;P</oddFooter>
  </headerFooter>
  <rowBreaks count="2" manualBreakCount="2">
    <brk id="45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Nalogovik</cp:lastModifiedBy>
  <cp:lastPrinted>2020-10-22T08:57:11Z</cp:lastPrinted>
  <dcterms:created xsi:type="dcterms:W3CDTF">2006-05-06T07:58:30Z</dcterms:created>
  <dcterms:modified xsi:type="dcterms:W3CDTF">2020-10-23T08:38:08Z</dcterms:modified>
  <cp:category/>
  <cp:version/>
  <cp:contentType/>
  <cp:contentStatus/>
</cp:coreProperties>
</file>